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Budget_Analyst\Budget 2026\WebForms_pending\"/>
    </mc:Choice>
  </mc:AlternateContent>
  <xr:revisionPtr revIDLastSave="0" documentId="13_ncr:1_{4AA09F49-8CE7-4523-BF86-4A31438814F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" sheetId="1" r:id="rId1"/>
    <sheet name="Sheet2" sheetId="3" r:id="rId2"/>
    <sheet name="Sheet1" sheetId="2" r:id="rId3"/>
  </sheets>
  <definedNames>
    <definedName name="_xlnm.Print_Area" localSheetId="0">A!$A$1:$E$40</definedName>
    <definedName name="_xlnm.Print_Area" localSheetId="1">Sheet2!$A$1:$F$38</definedName>
    <definedName name="_xlnm.Print_Area">A!$A$6:$D$42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" l="1"/>
  <c r="F16" i="3"/>
  <c r="F15" i="3"/>
  <c r="F14" i="3"/>
  <c r="F10" i="3"/>
  <c r="F11" i="3"/>
  <c r="F9" i="3"/>
  <c r="F17" i="3"/>
  <c r="F18" i="3"/>
</calcChain>
</file>

<file path=xl/sharedStrings.xml><?xml version="1.0" encoding="utf-8"?>
<sst xmlns="http://schemas.openxmlformats.org/spreadsheetml/2006/main" count="83" uniqueCount="55">
  <si>
    <t xml:space="preserve"> </t>
  </si>
  <si>
    <t>NCAA DIV I-A</t>
  </si>
  <si>
    <t>LA. TECH UNIVERSITY</t>
  </si>
  <si>
    <t>U OF LA @ LAFAYETTE</t>
  </si>
  <si>
    <t>U OF LA @ MONROE</t>
  </si>
  <si>
    <t>NCAA DIV I-AA</t>
  </si>
  <si>
    <t>GRAMBLING</t>
  </si>
  <si>
    <t>McNEESE</t>
  </si>
  <si>
    <t>NICHOLLS</t>
  </si>
  <si>
    <t>NORTHWESTERN</t>
  </si>
  <si>
    <t>SOUTHERN A&amp;M</t>
  </si>
  <si>
    <t>SOUTHEASTERN</t>
  </si>
  <si>
    <t>NCAA DIV 1-AAA</t>
  </si>
  <si>
    <t xml:space="preserve">UNO </t>
  </si>
  <si>
    <t>NJCAA</t>
  </si>
  <si>
    <t>DELGADO C.C.</t>
  </si>
  <si>
    <t>BOSSIER PARISH C.C.</t>
  </si>
  <si>
    <t>NAIA</t>
  </si>
  <si>
    <t>SOUTHERN N.O.</t>
  </si>
  <si>
    <t>LSU-S</t>
  </si>
  <si>
    <t>LSU-E</t>
  </si>
  <si>
    <t>BATON ROUGE C.C.</t>
  </si>
  <si>
    <t>SOUTHERN - SHREVEPORT</t>
  </si>
  <si>
    <t>LSU-A</t>
  </si>
  <si>
    <t>Note:  A Gender Equity Amount of $500,000 per Division I-A institutions, $250,000 per Division I-AA institutions and $125,000 for remaining institutions is allowed over and above the maximum allowed.</t>
  </si>
  <si>
    <t xml:space="preserve">Maximum </t>
  </si>
  <si>
    <t>Allowed</t>
  </si>
  <si>
    <t>Maximum State Support Allowed for Athletics</t>
  </si>
  <si>
    <t>LSU A&amp;M  **</t>
  </si>
  <si>
    <t>FY 2017-2018</t>
  </si>
  <si>
    <t xml:space="preserve">2017-2018 </t>
  </si>
  <si>
    <t>Budgeted</t>
  </si>
  <si>
    <t xml:space="preserve">*Southern N.O. suspended its athletic program beginning in FY21. </t>
  </si>
  <si>
    <t xml:space="preserve">  LSU A&amp;M</t>
  </si>
  <si>
    <t xml:space="preserve">  U of LA.@ LAF.</t>
  </si>
  <si>
    <t xml:space="preserve">  LA.TECH</t>
  </si>
  <si>
    <t xml:space="preserve">  U of LA.@ MONROE</t>
  </si>
  <si>
    <t xml:space="preserve">  GRAMBLING</t>
  </si>
  <si>
    <t xml:space="preserve">  MCNEESE</t>
  </si>
  <si>
    <t xml:space="preserve">  NICHOLLS</t>
  </si>
  <si>
    <t xml:space="preserve">  NORTHWESTERN</t>
  </si>
  <si>
    <t xml:space="preserve">  SU-BR</t>
  </si>
  <si>
    <t xml:space="preserve">  SOUTHEASTERN</t>
  </si>
  <si>
    <t xml:space="preserve">  UNO</t>
  </si>
  <si>
    <t xml:space="preserve">  BATON ROUGE </t>
  </si>
  <si>
    <t xml:space="preserve">  SOUTHERN SHREVEPORT</t>
  </si>
  <si>
    <t xml:space="preserve">  DELGADO</t>
  </si>
  <si>
    <t xml:space="preserve">  BOSSIER PARISH</t>
  </si>
  <si>
    <t xml:space="preserve">  NUNEZ </t>
  </si>
  <si>
    <t xml:space="preserve">  LSU-EUNICE</t>
  </si>
  <si>
    <t xml:space="preserve">  LSU-A</t>
  </si>
  <si>
    <t xml:space="preserve">  LSU-S</t>
  </si>
  <si>
    <t xml:space="preserve">  SOUTHERN N.O.*</t>
  </si>
  <si>
    <r>
      <t xml:space="preserve">Note:  </t>
    </r>
    <r>
      <rPr>
        <sz val="12"/>
        <rFont val="Times New Roman"/>
        <family val="1"/>
      </rPr>
      <t>A Gender Equity Amount of $500,000 per Division I-A institutions, $250,000 per Division I-AA institutions and $125,000 for remaining institutions is allowed over and above the maximum allowed.</t>
    </r>
  </si>
  <si>
    <t>FY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</si>
</sst>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&quot;$&quot;#,##0"/>
  </numFmts>
  <fonts count="10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4"/>
      <name val="Times New Roman"/>
      <family val="1"/>
    </font>
    <font>
      <b/>
      <u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164" fontId="3" fillId="0" borderId="0" xfId="0" applyNumberFormat="1" applyFont="1"/>
    <xf numFmtId="0" fontId="6" fillId="0" borderId="0" xfId="0" applyFont="1"/>
    <xf numFmtId="164" fontId="6" fillId="0" borderId="0" xfId="0" applyNumberFormat="1" applyFont="1"/>
    <xf numFmtId="164" fontId="5" fillId="0" borderId="0" xfId="0" applyNumberFormat="1" applyFont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165" fontId="3" fillId="0" borderId="0" xfId="0" applyNumberFormat="1" applyFont="1"/>
    <xf numFmtId="0" fontId="3" fillId="0" borderId="0" xfId="0" applyFont="1" applyAlignment="1">
      <alignment horizontal="left" inden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49"/>
  <sheetViews>
    <sheetView tabSelected="1" showOutlineSymbols="0" view="pageBreakPreview" zoomScale="87" zoomScaleNormal="87" zoomScaleSheetLayoutView="87" workbookViewId="0">
      <selection activeCell="E31" sqref="E31"/>
    </sheetView>
  </sheetViews>
  <sheetFormatPr defaultColWidth="9.6640625" defaultRowHeight="18.75" x14ac:dyDescent="0.3"/>
  <cols>
    <col min="1" max="1" width="27.109375" style="1" customWidth="1"/>
    <col min="2" max="2" width="9.77734375" style="1" customWidth="1"/>
    <col min="3" max="3" width="9.6640625" style="1" customWidth="1"/>
    <col min="4" max="4" width="13.44140625" style="4" customWidth="1"/>
    <col min="5" max="16384" width="9.6640625" style="1"/>
  </cols>
  <sheetData>
    <row r="2" spans="1:5" s="15" customFormat="1" ht="25.5" x14ac:dyDescent="0.35">
      <c r="A2" s="16" t="s">
        <v>27</v>
      </c>
      <c r="B2" s="16"/>
      <c r="C2" s="16"/>
      <c r="D2" s="16"/>
      <c r="E2" s="16"/>
    </row>
    <row r="3" spans="1:5" s="15" customFormat="1" ht="25.5" x14ac:dyDescent="0.35">
      <c r="A3" s="16" t="s">
        <v>54</v>
      </c>
      <c r="B3" s="16"/>
      <c r="C3" s="16"/>
      <c r="D3" s="16"/>
      <c r="E3" s="16"/>
    </row>
    <row r="5" spans="1:5" ht="22.5" customHeight="1" x14ac:dyDescent="0.3">
      <c r="D5" s="13" t="s">
        <v>25</v>
      </c>
    </row>
    <row r="6" spans="1:5" x14ac:dyDescent="0.3">
      <c r="A6" s="4"/>
      <c r="B6" s="5"/>
      <c r="C6" s="6"/>
      <c r="D6" s="12" t="s">
        <v>26</v>
      </c>
      <c r="E6" s="6"/>
    </row>
    <row r="7" spans="1:5" x14ac:dyDescent="0.3">
      <c r="A7" s="7" t="s">
        <v>1</v>
      </c>
      <c r="B7" s="6"/>
      <c r="C7" s="6"/>
      <c r="D7" s="4" t="s">
        <v>0</v>
      </c>
      <c r="E7" s="6"/>
    </row>
    <row r="8" spans="1:5" x14ac:dyDescent="0.3">
      <c r="A8" s="19" t="s">
        <v>33</v>
      </c>
      <c r="B8" s="6"/>
      <c r="C8" s="6"/>
      <c r="D8" s="8">
        <v>24472755.18</v>
      </c>
      <c r="E8" s="6"/>
    </row>
    <row r="9" spans="1:5" x14ac:dyDescent="0.3">
      <c r="A9" s="19" t="s">
        <v>34</v>
      </c>
      <c r="B9" s="6"/>
      <c r="C9" s="6"/>
      <c r="D9" s="8">
        <v>8474781.9600000009</v>
      </c>
      <c r="E9" s="6"/>
    </row>
    <row r="10" spans="1:5" x14ac:dyDescent="0.3">
      <c r="A10" s="19" t="s">
        <v>35</v>
      </c>
      <c r="B10" s="6"/>
      <c r="C10" s="6"/>
      <c r="D10" s="8">
        <v>6258655.0499999998</v>
      </c>
      <c r="E10" s="6"/>
    </row>
    <row r="11" spans="1:5" x14ac:dyDescent="0.3">
      <c r="A11" s="19" t="s">
        <v>36</v>
      </c>
      <c r="B11" s="6"/>
      <c r="C11" s="6"/>
      <c r="D11" s="8">
        <v>5202750.18</v>
      </c>
      <c r="E11" s="6"/>
    </row>
    <row r="12" spans="1:5" x14ac:dyDescent="0.3">
      <c r="A12" s="4"/>
      <c r="B12" s="6"/>
      <c r="C12" s="6"/>
      <c r="D12" s="8"/>
      <c r="E12" s="6"/>
    </row>
    <row r="13" spans="1:5" x14ac:dyDescent="0.3">
      <c r="A13" s="7" t="s">
        <v>5</v>
      </c>
      <c r="B13" s="6"/>
      <c r="C13" s="6"/>
      <c r="D13" s="8"/>
      <c r="E13" s="6"/>
    </row>
    <row r="14" spans="1:5" x14ac:dyDescent="0.3">
      <c r="A14" s="19" t="s">
        <v>37</v>
      </c>
      <c r="B14" s="6"/>
      <c r="C14" s="6"/>
      <c r="D14" s="8">
        <v>3382749.42</v>
      </c>
      <c r="E14" s="6"/>
    </row>
    <row r="15" spans="1:5" x14ac:dyDescent="0.3">
      <c r="A15" s="19" t="s">
        <v>38</v>
      </c>
      <c r="B15" s="6"/>
      <c r="C15" s="6"/>
      <c r="D15" s="8">
        <v>3909040.62</v>
      </c>
      <c r="E15" s="6"/>
    </row>
    <row r="16" spans="1:5" x14ac:dyDescent="0.3">
      <c r="A16" s="19" t="s">
        <v>39</v>
      </c>
      <c r="B16" s="6"/>
      <c r="C16" s="6"/>
      <c r="D16" s="8">
        <v>3887386.7399999998</v>
      </c>
      <c r="E16" s="6"/>
    </row>
    <row r="17" spans="1:5" x14ac:dyDescent="0.3">
      <c r="A17" s="19" t="s">
        <v>40</v>
      </c>
      <c r="B17" s="6"/>
      <c r="C17" s="6"/>
      <c r="D17" s="8">
        <v>4401843.21</v>
      </c>
      <c r="E17" s="6"/>
    </row>
    <row r="18" spans="1:5" x14ac:dyDescent="0.3">
      <c r="A18" s="19" t="s">
        <v>41</v>
      </c>
      <c r="B18" s="6"/>
      <c r="C18" s="6"/>
      <c r="D18" s="8">
        <v>5077274.58</v>
      </c>
      <c r="E18" s="6"/>
    </row>
    <row r="19" spans="1:5" x14ac:dyDescent="0.3">
      <c r="A19" s="19" t="s">
        <v>42</v>
      </c>
      <c r="B19" s="6"/>
      <c r="C19" s="6"/>
      <c r="D19" s="8">
        <v>5776238.1600000001</v>
      </c>
      <c r="E19" s="6"/>
    </row>
    <row r="20" spans="1:5" x14ac:dyDescent="0.3">
      <c r="A20" s="19" t="s">
        <v>43</v>
      </c>
      <c r="B20" s="6"/>
      <c r="C20" s="6" t="s">
        <v>0</v>
      </c>
      <c r="D20" s="8">
        <v>4773518.4422999993</v>
      </c>
      <c r="E20" s="6"/>
    </row>
    <row r="21" spans="1:5" x14ac:dyDescent="0.3">
      <c r="A21" s="4"/>
      <c r="B21" s="6"/>
      <c r="C21" s="6"/>
      <c r="D21" s="8"/>
      <c r="E21" s="6"/>
    </row>
    <row r="22" spans="1:5" x14ac:dyDescent="0.3">
      <c r="A22" s="4" t="s">
        <v>0</v>
      </c>
      <c r="B22" s="6"/>
      <c r="C22" s="6"/>
      <c r="D22" s="8" t="s">
        <v>0</v>
      </c>
      <c r="E22" s="6"/>
    </row>
    <row r="23" spans="1:5" x14ac:dyDescent="0.3">
      <c r="A23" s="7" t="s">
        <v>14</v>
      </c>
      <c r="B23" s="6"/>
      <c r="C23" s="6"/>
      <c r="D23" s="8"/>
      <c r="E23" s="6"/>
    </row>
    <row r="24" spans="1:5" x14ac:dyDescent="0.3">
      <c r="A24" s="19" t="s">
        <v>44</v>
      </c>
      <c r="B24" s="6"/>
      <c r="C24" s="6"/>
      <c r="D24" s="8">
        <v>1802904.27</v>
      </c>
      <c r="E24" s="6"/>
    </row>
    <row r="25" spans="1:5" x14ac:dyDescent="0.3">
      <c r="A25" s="19" t="s">
        <v>45</v>
      </c>
      <c r="B25" s="6"/>
      <c r="C25" s="6"/>
      <c r="D25" s="8">
        <v>1008338.13</v>
      </c>
      <c r="E25" s="6"/>
    </row>
    <row r="26" spans="1:5" x14ac:dyDescent="0.3">
      <c r="A26" s="19" t="s">
        <v>46</v>
      </c>
      <c r="B26" s="6"/>
      <c r="C26" s="6"/>
      <c r="D26" s="8">
        <v>2969865.15</v>
      </c>
      <c r="E26" s="6"/>
    </row>
    <row r="27" spans="1:5" x14ac:dyDescent="0.3">
      <c r="A27" s="19" t="s">
        <v>47</v>
      </c>
      <c r="B27" s="6"/>
      <c r="C27" s="6"/>
      <c r="D27" s="8">
        <v>1584364.23</v>
      </c>
      <c r="E27" s="6"/>
    </row>
    <row r="28" spans="1:5" x14ac:dyDescent="0.3">
      <c r="A28" s="19" t="s">
        <v>48</v>
      </c>
      <c r="B28" s="6"/>
      <c r="C28" s="6"/>
      <c r="D28" s="8">
        <v>863348.15999999992</v>
      </c>
      <c r="E28" s="6"/>
    </row>
    <row r="29" spans="1:5" x14ac:dyDescent="0.3">
      <c r="A29" s="19" t="s">
        <v>49</v>
      </c>
      <c r="B29" s="6"/>
      <c r="C29" s="6"/>
      <c r="D29" s="8">
        <v>1046934.15</v>
      </c>
      <c r="E29" s="6"/>
    </row>
    <row r="30" spans="1:5" x14ac:dyDescent="0.3">
      <c r="A30" s="4"/>
      <c r="B30" s="6"/>
      <c r="C30" s="6"/>
      <c r="D30" s="8"/>
      <c r="E30" s="6"/>
    </row>
    <row r="31" spans="1:5" x14ac:dyDescent="0.3">
      <c r="A31" s="4"/>
      <c r="B31" s="6"/>
      <c r="C31" s="6"/>
      <c r="D31" s="8"/>
      <c r="E31" s="6"/>
    </row>
    <row r="32" spans="1:5" x14ac:dyDescent="0.3">
      <c r="A32" s="7" t="s">
        <v>17</v>
      </c>
      <c r="B32" s="6"/>
      <c r="C32" s="6"/>
      <c r="D32" s="8"/>
      <c r="E32" s="6"/>
    </row>
    <row r="33" spans="1:5" x14ac:dyDescent="0.3">
      <c r="A33" s="19" t="s">
        <v>52</v>
      </c>
      <c r="B33" s="6"/>
      <c r="C33" s="6"/>
      <c r="D33" s="8">
        <v>1081640.22</v>
      </c>
      <c r="E33" s="6"/>
    </row>
    <row r="34" spans="1:5" x14ac:dyDescent="0.3">
      <c r="A34" s="19" t="s">
        <v>50</v>
      </c>
      <c r="B34" s="6"/>
      <c r="C34" s="6"/>
      <c r="D34" s="8">
        <v>1643148.24</v>
      </c>
      <c r="E34" s="6"/>
    </row>
    <row r="35" spans="1:5" x14ac:dyDescent="0.3">
      <c r="A35" s="19" t="s">
        <v>51</v>
      </c>
      <c r="B35" s="8"/>
      <c r="C35" s="6"/>
      <c r="D35" s="8">
        <v>2415204.15</v>
      </c>
      <c r="E35" s="6"/>
    </row>
    <row r="36" spans="1:5" x14ac:dyDescent="0.3">
      <c r="A36" s="4" t="s">
        <v>0</v>
      </c>
      <c r="B36" s="8" t="s">
        <v>0</v>
      </c>
      <c r="C36" s="6"/>
      <c r="D36" s="8"/>
      <c r="E36" s="6"/>
    </row>
    <row r="37" spans="1:5" ht="50.45" customHeight="1" x14ac:dyDescent="0.25">
      <c r="A37" s="20" t="s">
        <v>53</v>
      </c>
      <c r="B37" s="21"/>
      <c r="C37" s="21"/>
      <c r="D37" s="21"/>
      <c r="E37" s="21"/>
    </row>
    <row r="38" spans="1:5" ht="17.45" customHeight="1" x14ac:dyDescent="0.25">
      <c r="A38" s="22" t="s">
        <v>32</v>
      </c>
      <c r="B38" s="22"/>
      <c r="C38" s="22"/>
      <c r="D38" s="22"/>
      <c r="E38" s="22"/>
    </row>
    <row r="39" spans="1:5" x14ac:dyDescent="0.3">
      <c r="A39" s="17"/>
      <c r="B39" s="11"/>
      <c r="C39" s="6"/>
      <c r="E39" s="6"/>
    </row>
    <row r="40" spans="1:5" x14ac:dyDescent="0.3">
      <c r="A40" s="17"/>
      <c r="B40" s="3"/>
    </row>
    <row r="41" spans="1:5" x14ac:dyDescent="0.3">
      <c r="A41" s="2" t="s">
        <v>0</v>
      </c>
    </row>
    <row r="44" spans="1:5" x14ac:dyDescent="0.3">
      <c r="A44" s="2" t="s">
        <v>0</v>
      </c>
    </row>
    <row r="45" spans="1:5" x14ac:dyDescent="0.3">
      <c r="A45" s="2" t="s">
        <v>0</v>
      </c>
    </row>
    <row r="46" spans="1:5" x14ac:dyDescent="0.3">
      <c r="A46" s="1" t="s">
        <v>0</v>
      </c>
    </row>
    <row r="49" spans="1:1" x14ac:dyDescent="0.3">
      <c r="A49" s="1" t="s">
        <v>0</v>
      </c>
    </row>
  </sheetData>
  <mergeCells count="2">
    <mergeCell ref="A37:E37"/>
    <mergeCell ref="A38:E38"/>
  </mergeCells>
  <phoneticPr fontId="0" type="noConversion"/>
  <pageMargins left="0.5" right="0.5" top="0.5" bottom="0.5" header="0" footer="0"/>
  <pageSetup scale="91" orientation="portrait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50"/>
  <sheetViews>
    <sheetView topLeftCell="R1" workbookViewId="0">
      <selection activeCell="R27" sqref="R27"/>
    </sheetView>
  </sheetViews>
  <sheetFormatPr defaultColWidth="9.6640625" defaultRowHeight="18.75" x14ac:dyDescent="0.3"/>
  <cols>
    <col min="1" max="1" width="27.109375" style="1" customWidth="1"/>
    <col min="2" max="2" width="9.77734375" style="1" customWidth="1"/>
    <col min="3" max="3" width="9.6640625" style="1" customWidth="1"/>
    <col min="4" max="4" width="13.44140625" style="4" customWidth="1"/>
    <col min="5" max="5" width="9.6640625" style="1"/>
    <col min="6" max="6" width="13.109375" style="1" customWidth="1"/>
    <col min="7" max="16384" width="9.6640625" style="1"/>
  </cols>
  <sheetData>
    <row r="2" spans="1:6" s="15" customFormat="1" ht="25.5" x14ac:dyDescent="0.35">
      <c r="A2" s="16" t="s">
        <v>27</v>
      </c>
      <c r="B2" s="16"/>
      <c r="C2" s="16"/>
      <c r="D2" s="16"/>
      <c r="E2" s="16"/>
    </row>
    <row r="3" spans="1:6" s="15" customFormat="1" ht="25.5" x14ac:dyDescent="0.35">
      <c r="A3" s="16" t="s">
        <v>29</v>
      </c>
      <c r="B3" s="16"/>
      <c r="C3" s="16"/>
      <c r="D3" s="16"/>
      <c r="E3" s="16"/>
    </row>
    <row r="5" spans="1:6" ht="22.5" customHeight="1" x14ac:dyDescent="0.3">
      <c r="D5" s="13" t="s">
        <v>25</v>
      </c>
      <c r="F5" s="13" t="s">
        <v>30</v>
      </c>
    </row>
    <row r="6" spans="1:6" x14ac:dyDescent="0.3">
      <c r="A6" s="4"/>
      <c r="B6" s="5"/>
      <c r="C6" s="6"/>
      <c r="D6" s="12" t="s">
        <v>26</v>
      </c>
      <c r="E6" s="6"/>
      <c r="F6" s="12" t="s">
        <v>31</v>
      </c>
    </row>
    <row r="7" spans="1:6" x14ac:dyDescent="0.3">
      <c r="A7" s="7" t="s">
        <v>1</v>
      </c>
      <c r="B7" s="6"/>
      <c r="C7" s="6"/>
      <c r="D7" s="4" t="s">
        <v>0</v>
      </c>
      <c r="E7" s="6"/>
    </row>
    <row r="8" spans="1:6" x14ac:dyDescent="0.3">
      <c r="A8" s="4" t="s">
        <v>28</v>
      </c>
      <c r="B8" s="6"/>
      <c r="C8" s="6"/>
      <c r="D8" s="8">
        <v>16227468</v>
      </c>
      <c r="E8" s="6"/>
      <c r="F8" s="18">
        <v>0</v>
      </c>
    </row>
    <row r="9" spans="1:6" x14ac:dyDescent="0.3">
      <c r="A9" s="4" t="s">
        <v>2</v>
      </c>
      <c r="B9" s="6"/>
      <c r="C9" s="6"/>
      <c r="D9" s="8">
        <v>5842613</v>
      </c>
      <c r="E9" s="6"/>
      <c r="F9" s="18">
        <f>2892640+250000</f>
        <v>3142640</v>
      </c>
    </row>
    <row r="10" spans="1:6" x14ac:dyDescent="0.3">
      <c r="A10" s="4" t="s">
        <v>3</v>
      </c>
      <c r="B10" s="6"/>
      <c r="C10" s="6"/>
      <c r="D10" s="8">
        <v>6992161</v>
      </c>
      <c r="E10" s="6"/>
      <c r="F10" s="18">
        <f>0</f>
        <v>0</v>
      </c>
    </row>
    <row r="11" spans="1:6" x14ac:dyDescent="0.3">
      <c r="A11" s="4" t="s">
        <v>4</v>
      </c>
      <c r="B11" s="6"/>
      <c r="C11" s="6"/>
      <c r="D11" s="8">
        <v>4697017</v>
      </c>
      <c r="E11" s="6"/>
      <c r="F11" s="18">
        <f>4697017+500000-61428</f>
        <v>5135589</v>
      </c>
    </row>
    <row r="12" spans="1:6" x14ac:dyDescent="0.3">
      <c r="A12" s="4"/>
      <c r="B12" s="6"/>
      <c r="C12" s="6"/>
      <c r="D12" s="8"/>
      <c r="E12" s="6"/>
      <c r="F12" s="6"/>
    </row>
    <row r="13" spans="1:6" x14ac:dyDescent="0.3">
      <c r="A13" s="7" t="s">
        <v>5</v>
      </c>
      <c r="B13" s="6"/>
      <c r="C13" s="6"/>
      <c r="D13" s="8"/>
      <c r="E13" s="6"/>
      <c r="F13" s="6"/>
    </row>
    <row r="14" spans="1:6" x14ac:dyDescent="0.3">
      <c r="A14" s="4" t="s">
        <v>6</v>
      </c>
      <c r="B14" s="6"/>
      <c r="C14" s="6"/>
      <c r="D14" s="8">
        <v>3120175</v>
      </c>
      <c r="E14" s="6"/>
      <c r="F14" s="18">
        <f>1633640+125000</f>
        <v>1758640</v>
      </c>
    </row>
    <row r="15" spans="1:6" x14ac:dyDescent="0.3">
      <c r="A15" s="4" t="s">
        <v>7</v>
      </c>
      <c r="B15" s="6"/>
      <c r="C15" s="6"/>
      <c r="D15" s="8">
        <v>3733662</v>
      </c>
      <c r="E15" s="6"/>
      <c r="F15" s="18">
        <f>3733662+250000-201618</f>
        <v>3782044</v>
      </c>
    </row>
    <row r="16" spans="1:6" x14ac:dyDescent="0.3">
      <c r="A16" s="4" t="s">
        <v>8</v>
      </c>
      <c r="B16" s="6"/>
      <c r="C16" s="6"/>
      <c r="D16" s="8">
        <v>3372263</v>
      </c>
      <c r="E16" s="6"/>
      <c r="F16" s="18">
        <f>1006932+0-135132</f>
        <v>871800</v>
      </c>
    </row>
    <row r="17" spans="1:6" x14ac:dyDescent="0.3">
      <c r="A17" s="4" t="s">
        <v>9</v>
      </c>
      <c r="B17" s="6"/>
      <c r="C17" s="6"/>
      <c r="D17" s="8">
        <v>3993982</v>
      </c>
      <c r="E17" s="6"/>
      <c r="F17" s="18">
        <f>3840590+250000</f>
        <v>4090590</v>
      </c>
    </row>
    <row r="18" spans="1:6" x14ac:dyDescent="0.3">
      <c r="A18" s="4" t="s">
        <v>10</v>
      </c>
      <c r="B18" s="6"/>
      <c r="C18" s="6"/>
      <c r="D18" s="8">
        <v>4018656</v>
      </c>
      <c r="E18" s="6"/>
      <c r="F18" s="18">
        <f>2199841+175000</f>
        <v>2374841</v>
      </c>
    </row>
    <row r="19" spans="1:6" x14ac:dyDescent="0.3">
      <c r="A19" s="4" t="s">
        <v>11</v>
      </c>
      <c r="B19" s="6"/>
      <c r="C19" s="6"/>
      <c r="D19" s="8">
        <v>5226665</v>
      </c>
      <c r="E19" s="6"/>
      <c r="F19" s="18">
        <f>2749311+250000</f>
        <v>2999311</v>
      </c>
    </row>
    <row r="20" spans="1:6" x14ac:dyDescent="0.3">
      <c r="A20" s="4" t="s">
        <v>13</v>
      </c>
      <c r="B20" s="6"/>
      <c r="C20" s="6" t="s">
        <v>0</v>
      </c>
      <c r="D20" s="8">
        <v>4705448</v>
      </c>
      <c r="E20" s="6"/>
      <c r="F20" s="18">
        <v>0</v>
      </c>
    </row>
    <row r="21" spans="1:6" x14ac:dyDescent="0.3">
      <c r="A21" s="4"/>
      <c r="B21" s="6"/>
      <c r="C21" s="6"/>
      <c r="D21" s="8"/>
      <c r="E21" s="6"/>
      <c r="F21" s="6"/>
    </row>
    <row r="22" spans="1:6" x14ac:dyDescent="0.3">
      <c r="A22" s="7" t="s">
        <v>12</v>
      </c>
      <c r="B22" s="6"/>
      <c r="C22" s="6"/>
      <c r="D22" s="8"/>
      <c r="E22" s="6"/>
      <c r="F22" s="6"/>
    </row>
    <row r="23" spans="1:6" x14ac:dyDescent="0.3">
      <c r="F23" s="6"/>
    </row>
    <row r="24" spans="1:6" x14ac:dyDescent="0.3">
      <c r="A24" s="4" t="s">
        <v>0</v>
      </c>
      <c r="B24" s="6"/>
      <c r="C24" s="6"/>
      <c r="D24" s="8" t="s">
        <v>0</v>
      </c>
      <c r="E24" s="6"/>
      <c r="F24" s="6"/>
    </row>
    <row r="25" spans="1:6" x14ac:dyDescent="0.3">
      <c r="A25" s="7" t="s">
        <v>14</v>
      </c>
      <c r="B25" s="6"/>
      <c r="C25" s="6"/>
      <c r="D25" s="8"/>
      <c r="E25" s="6"/>
      <c r="F25" s="6"/>
    </row>
    <row r="26" spans="1:6" x14ac:dyDescent="0.3">
      <c r="A26" s="4" t="s">
        <v>15</v>
      </c>
      <c r="B26" s="6"/>
      <c r="C26" s="6"/>
      <c r="D26" s="8">
        <v>2949363</v>
      </c>
      <c r="E26" s="6"/>
      <c r="F26" s="18">
        <v>725834</v>
      </c>
    </row>
    <row r="27" spans="1:6" x14ac:dyDescent="0.3">
      <c r="A27" s="4" t="s">
        <v>16</v>
      </c>
      <c r="B27" s="6"/>
      <c r="C27" s="6"/>
      <c r="D27" s="8">
        <v>1599680</v>
      </c>
      <c r="E27" s="6"/>
      <c r="F27" s="18">
        <v>505639</v>
      </c>
    </row>
    <row r="28" spans="1:6" x14ac:dyDescent="0.3">
      <c r="A28" s="4" t="s">
        <v>20</v>
      </c>
      <c r="B28" s="6"/>
      <c r="C28" s="6"/>
      <c r="D28" s="8">
        <v>915913</v>
      </c>
      <c r="E28" s="6"/>
      <c r="F28" s="18">
        <v>0</v>
      </c>
    </row>
    <row r="29" spans="1:6" x14ac:dyDescent="0.3">
      <c r="A29" s="4" t="s">
        <v>21</v>
      </c>
      <c r="B29" s="6"/>
      <c r="C29" s="6"/>
      <c r="D29" s="8">
        <v>1756245</v>
      </c>
      <c r="E29" s="6"/>
      <c r="F29" s="18">
        <v>0</v>
      </c>
    </row>
    <row r="30" spans="1:6" x14ac:dyDescent="0.3">
      <c r="A30" s="4" t="s">
        <v>22</v>
      </c>
      <c r="B30" s="6"/>
      <c r="C30" s="6"/>
      <c r="D30" s="8">
        <v>960961</v>
      </c>
      <c r="E30" s="6"/>
      <c r="F30" s="18">
        <v>0</v>
      </c>
    </row>
    <row r="31" spans="1:6" x14ac:dyDescent="0.3">
      <c r="A31" s="4"/>
      <c r="B31" s="6"/>
      <c r="C31" s="6"/>
      <c r="D31" s="8"/>
      <c r="E31" s="6"/>
      <c r="F31" s="6"/>
    </row>
    <row r="32" spans="1:6" x14ac:dyDescent="0.3">
      <c r="A32" s="4"/>
      <c r="B32" s="6"/>
      <c r="C32" s="6"/>
      <c r="D32" s="8"/>
      <c r="E32" s="6"/>
      <c r="F32" s="6"/>
    </row>
    <row r="33" spans="1:6" x14ac:dyDescent="0.3">
      <c r="A33" s="7" t="s">
        <v>17</v>
      </c>
      <c r="B33" s="6"/>
      <c r="C33" s="6"/>
      <c r="D33" s="8"/>
      <c r="E33" s="6"/>
      <c r="F33" s="6"/>
    </row>
    <row r="34" spans="1:6" x14ac:dyDescent="0.3">
      <c r="A34" s="4" t="s">
        <v>18</v>
      </c>
      <c r="B34" s="6"/>
      <c r="C34" s="6"/>
      <c r="D34" s="8">
        <v>944922</v>
      </c>
      <c r="E34" s="6"/>
      <c r="F34" s="18">
        <v>395000</v>
      </c>
    </row>
    <row r="35" spans="1:6" x14ac:dyDescent="0.3">
      <c r="A35" s="4" t="s">
        <v>23</v>
      </c>
      <c r="B35" s="6"/>
      <c r="C35" s="6"/>
      <c r="D35" s="8">
        <v>932253</v>
      </c>
      <c r="E35" s="6"/>
      <c r="F35" s="18">
        <v>0</v>
      </c>
    </row>
    <row r="36" spans="1:6" x14ac:dyDescent="0.3">
      <c r="A36" s="4" t="s">
        <v>19</v>
      </c>
      <c r="B36" s="8"/>
      <c r="C36" s="6"/>
      <c r="D36" s="8">
        <v>1310030</v>
      </c>
      <c r="E36" s="6"/>
      <c r="F36" s="18">
        <v>0</v>
      </c>
    </row>
    <row r="37" spans="1:6" x14ac:dyDescent="0.3">
      <c r="A37" s="4" t="s">
        <v>0</v>
      </c>
      <c r="B37" s="8" t="s">
        <v>0</v>
      </c>
      <c r="C37" s="6"/>
      <c r="D37" s="8"/>
      <c r="E37" s="6"/>
    </row>
    <row r="38" spans="1:6" ht="66.75" customHeight="1" x14ac:dyDescent="0.25">
      <c r="A38" s="20" t="s">
        <v>24</v>
      </c>
      <c r="B38" s="21"/>
      <c r="C38" s="21"/>
      <c r="D38" s="21"/>
      <c r="E38" s="21"/>
    </row>
    <row r="39" spans="1:6" x14ac:dyDescent="0.3">
      <c r="A39" s="9"/>
      <c r="B39" s="10"/>
      <c r="C39" s="9"/>
      <c r="D39" s="14"/>
      <c r="E39" s="9"/>
    </row>
    <row r="40" spans="1:6" x14ac:dyDescent="0.3">
      <c r="A40" s="17"/>
      <c r="B40" s="11"/>
      <c r="C40" s="6"/>
      <c r="E40" s="6"/>
    </row>
    <row r="41" spans="1:6" x14ac:dyDescent="0.3">
      <c r="A41" s="17"/>
      <c r="B41" s="3"/>
    </row>
    <row r="42" spans="1:6" x14ac:dyDescent="0.3">
      <c r="A42" s="2" t="s">
        <v>0</v>
      </c>
    </row>
    <row r="45" spans="1:6" x14ac:dyDescent="0.3">
      <c r="A45" s="2" t="s">
        <v>0</v>
      </c>
    </row>
    <row r="46" spans="1:6" x14ac:dyDescent="0.3">
      <c r="A46" s="2" t="s">
        <v>0</v>
      </c>
    </row>
    <row r="47" spans="1:6" x14ac:dyDescent="0.3">
      <c r="A47" s="1" t="s">
        <v>0</v>
      </c>
    </row>
    <row r="50" spans="1:1" x14ac:dyDescent="0.3">
      <c r="A50" s="1" t="s">
        <v>0</v>
      </c>
    </row>
  </sheetData>
  <mergeCells count="1">
    <mergeCell ref="A38:E38"/>
  </mergeCells>
  <pageMargins left="0.25" right="0.25" top="0.75" bottom="0.75" header="0.3" footer="0.3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</vt:lpstr>
      <vt:lpstr>Sheet2</vt:lpstr>
      <vt:lpstr>Sheet1</vt:lpstr>
      <vt:lpstr>A!Print_Area</vt:lpstr>
      <vt:lpstr>Sheet2!Print_Area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Parker</dc:creator>
  <cp:lastModifiedBy>Dawn Melancon</cp:lastModifiedBy>
  <cp:lastPrinted>2020-07-07T18:48:09Z</cp:lastPrinted>
  <dcterms:created xsi:type="dcterms:W3CDTF">2004-06-25T17:46:26Z</dcterms:created>
  <dcterms:modified xsi:type="dcterms:W3CDTF">2025-06-13T20:32:32Z</dcterms:modified>
</cp:coreProperties>
</file>